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975" windowHeight="864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Q28" i="1"/>
  <c r="R28"/>
  <c r="D28"/>
  <c r="R16"/>
  <c r="R17"/>
  <c r="R18"/>
  <c r="R15"/>
  <c r="Q16"/>
  <c r="Q17"/>
  <c r="Q18"/>
  <c r="Q15"/>
  <c r="R23"/>
  <c r="R24"/>
  <c r="R25"/>
  <c r="R26"/>
  <c r="R27"/>
  <c r="Q23"/>
  <c r="Q24"/>
  <c r="Q25"/>
  <c r="Q26"/>
  <c r="Q27"/>
  <c r="R11"/>
  <c r="R12"/>
  <c r="Q11"/>
  <c r="Q12"/>
  <c r="Q10"/>
  <c r="R10"/>
  <c r="Q22"/>
  <c r="R22" s="1"/>
  <c r="Q21"/>
  <c r="R21" s="1"/>
  <c r="Q6"/>
  <c r="R6" s="1"/>
  <c r="Q7"/>
  <c r="R7" s="1"/>
  <c r="Q8"/>
  <c r="R8" s="1"/>
  <c r="Q9"/>
  <c r="R9" s="1"/>
  <c r="Q5"/>
  <c r="R5" s="1"/>
</calcChain>
</file>

<file path=xl/sharedStrings.xml><?xml version="1.0" encoding="utf-8"?>
<sst xmlns="http://schemas.openxmlformats.org/spreadsheetml/2006/main" count="272" uniqueCount="76">
  <si>
    <t>Pro koho</t>
  </si>
  <si>
    <t>Produkt</t>
  </si>
  <si>
    <t>Množství</t>
  </si>
  <si>
    <t>Velikost</t>
  </si>
  <si>
    <t>Materiál</t>
  </si>
  <si>
    <t>Poznámky</t>
  </si>
  <si>
    <t>Cyklistický dres, krátký rukáv, zip, kapsy na zádech</t>
  </si>
  <si>
    <t>Jméno nebo přezdívka</t>
  </si>
  <si>
    <t>Typ zipu</t>
  </si>
  <si>
    <t>Speciální úpravy</t>
  </si>
  <si>
    <t>Cena v Kč bez DPH/1 ks</t>
  </si>
  <si>
    <t>Cena v Kč bez DPH/dané množství</t>
  </si>
  <si>
    <t>Cena v Kč s DPH/dané množství</t>
  </si>
  <si>
    <t>Pánské/dámské</t>
  </si>
  <si>
    <t>Typ výstelky</t>
  </si>
  <si>
    <t>Cyklistické kalhoty, plochý šev, průběžný lampas</t>
  </si>
  <si>
    <t>Šle/do pasu</t>
  </si>
  <si>
    <t>Lampas rovný/do špice</t>
  </si>
  <si>
    <t>Typ délky  kalhot</t>
  </si>
  <si>
    <t>Poznámky (barva nitě)</t>
  </si>
  <si>
    <t>Předběžný termín dodání:</t>
  </si>
  <si>
    <t>Silik. guma v pase</t>
  </si>
  <si>
    <t>Refl. pásky</t>
  </si>
  <si>
    <t>Minikapsa v prostř. Kapse</t>
  </si>
  <si>
    <t>Gumy na konci nohavic</t>
  </si>
  <si>
    <t>Zákazník: Cykloklub_BT_2000_Vítězslav Němčík</t>
  </si>
  <si>
    <t>D</t>
  </si>
  <si>
    <t>Design</t>
  </si>
  <si>
    <t>M</t>
  </si>
  <si>
    <t>XL</t>
  </si>
  <si>
    <t>L</t>
  </si>
  <si>
    <t xml:space="preserve">J.Sedláčková </t>
  </si>
  <si>
    <t>Dita</t>
  </si>
  <si>
    <t>M.Potyšová</t>
  </si>
  <si>
    <t>Stáňa</t>
  </si>
  <si>
    <t>L.Krajčiová</t>
  </si>
  <si>
    <t>micro</t>
  </si>
  <si>
    <t>bez gumy v pase a rukávech</t>
  </si>
  <si>
    <t>délka dresu + 5 cm</t>
  </si>
  <si>
    <t>bez gumy v rukávech</t>
  </si>
  <si>
    <t>ano</t>
  </si>
  <si>
    <t>Zip na pravé kapse</t>
  </si>
  <si>
    <t>tříčtvrteční</t>
  </si>
  <si>
    <t>zelený</t>
  </si>
  <si>
    <t>růžový</t>
  </si>
  <si>
    <t>krátké</t>
  </si>
  <si>
    <t>do pasu</t>
  </si>
  <si>
    <t>šle</t>
  </si>
  <si>
    <t>lycra profi - černá</t>
  </si>
  <si>
    <t>Are Core</t>
  </si>
  <si>
    <t>D.Antalová</t>
  </si>
  <si>
    <t>černý</t>
  </si>
  <si>
    <t>rovný</t>
  </si>
  <si>
    <t>silik. guma</t>
  </si>
  <si>
    <t>tříčtvrteční-sktytý</t>
  </si>
  <si>
    <t>Zip na prostř. Kapse</t>
  </si>
  <si>
    <t>Cyklistický dres, dlouhý rukáv, zip, kapsy na zádech</t>
  </si>
  <si>
    <t>P</t>
  </si>
  <si>
    <t>Qěták</t>
  </si>
  <si>
    <t>celopropínací</t>
  </si>
  <si>
    <t>Žanek</t>
  </si>
  <si>
    <t>Víťa Němčík</t>
  </si>
  <si>
    <t>délka dresu i rukávu  + 5 cm</t>
  </si>
  <si>
    <t>Tom</t>
  </si>
  <si>
    <t>délka rukávu + 5cm</t>
  </si>
  <si>
    <t>Šany</t>
  </si>
  <si>
    <t>J.Hrubý</t>
  </si>
  <si>
    <t>p.Škarda</t>
  </si>
  <si>
    <t>3XL</t>
  </si>
  <si>
    <t>prodloužit šle o 5 cm</t>
  </si>
  <si>
    <t>2XL</t>
  </si>
  <si>
    <t>4D gopresia</t>
  </si>
  <si>
    <t>Karel Antl</t>
  </si>
  <si>
    <t>Pepa Ondra</t>
  </si>
  <si>
    <t>Peter Krajči</t>
  </si>
  <si>
    <t>celkem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</si>
</sst>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0" xfId="0" applyFont="1" applyFill="1" applyBorder="1"/>
    <xf numFmtId="0" fontId="1" fillId="0" borderId="2" xfId="0" applyFont="1" applyBorder="1" applyAlignment="1">
      <alignment wrapText="1"/>
    </xf>
    <xf numFmtId="0" fontId="3" fillId="0" borderId="0" xfId="0" applyFont="1" applyFill="1"/>
    <xf numFmtId="0" fontId="1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0" fillId="0" borderId="3" xfId="0" applyBorder="1" applyAlignment="1">
      <alignment textRotation="90"/>
    </xf>
    <xf numFmtId="0" fontId="2" fillId="2" borderId="3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abSelected="1" topLeftCell="A17" workbookViewId="0">
      <selection activeCell="A28" sqref="A28"/>
    </sheetView>
  </sheetViews>
  <sheetFormatPr defaultRowHeight="15"/>
  <cols>
    <col min="2" max="2" width="8.7109375" customWidth="1"/>
    <col min="3" max="3" width="45.85546875" customWidth="1"/>
    <col min="4" max="4" width="4.140625" customWidth="1"/>
    <col min="5" max="5" width="7.140625" customWidth="1"/>
    <col min="6" max="6" width="4.28515625" customWidth="1"/>
    <col min="7" max="7" width="14.28515625" customWidth="1"/>
    <col min="8" max="8" width="14" customWidth="1"/>
    <col min="9" max="9" width="8.42578125" customWidth="1"/>
    <col min="10" max="10" width="9.42578125" customWidth="1"/>
    <col min="11" max="11" width="10.85546875" customWidth="1"/>
    <col min="12" max="12" width="11.140625" customWidth="1"/>
    <col min="13" max="13" width="18.7109375" customWidth="1"/>
    <col min="14" max="14" width="16.5703125" customWidth="1"/>
    <col min="15" max="15" width="11" customWidth="1"/>
    <col min="16" max="16" width="6.85546875" customWidth="1"/>
    <col min="17" max="18" width="8.5703125" bestFit="1" customWidth="1"/>
  </cols>
  <sheetData>
    <row r="1" spans="1:18">
      <c r="A1" s="8" t="s">
        <v>25</v>
      </c>
      <c r="B1" s="9"/>
      <c r="C1" s="9"/>
      <c r="D1" s="9"/>
      <c r="E1" s="9"/>
      <c r="F1" s="9"/>
      <c r="G1" s="8" t="s">
        <v>20</v>
      </c>
      <c r="H1" s="9"/>
      <c r="I1" s="9"/>
      <c r="J1" s="9"/>
      <c r="K1" s="1"/>
      <c r="L1" s="1"/>
      <c r="M1" s="1"/>
      <c r="N1" s="1"/>
      <c r="O1" s="1"/>
      <c r="P1" s="1"/>
      <c r="Q1" s="1"/>
      <c r="R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12" t="s">
        <v>0</v>
      </c>
      <c r="B3" s="12" t="s">
        <v>7</v>
      </c>
      <c r="C3" s="3" t="s">
        <v>1</v>
      </c>
      <c r="D3" s="15" t="s">
        <v>2</v>
      </c>
      <c r="E3" s="12" t="s">
        <v>13</v>
      </c>
      <c r="F3" s="15" t="s">
        <v>3</v>
      </c>
      <c r="G3" s="12" t="s">
        <v>4</v>
      </c>
      <c r="H3" s="12" t="s">
        <v>8</v>
      </c>
      <c r="I3" s="12" t="s">
        <v>41</v>
      </c>
      <c r="J3" s="12" t="s">
        <v>23</v>
      </c>
      <c r="K3" s="12" t="s">
        <v>21</v>
      </c>
      <c r="L3" s="12" t="s">
        <v>22</v>
      </c>
      <c r="M3" s="12" t="s">
        <v>9</v>
      </c>
      <c r="N3" s="12" t="s">
        <v>5</v>
      </c>
      <c r="O3" s="12" t="s">
        <v>27</v>
      </c>
      <c r="P3" s="12" t="s">
        <v>10</v>
      </c>
      <c r="Q3" s="12" t="s">
        <v>11</v>
      </c>
      <c r="R3" s="12" t="s">
        <v>12</v>
      </c>
    </row>
    <row r="4" spans="1:18" ht="28.5" customHeight="1">
      <c r="A4" s="13"/>
      <c r="B4" s="13"/>
      <c r="C4" s="10" t="s">
        <v>6</v>
      </c>
      <c r="D4" s="17"/>
      <c r="E4" s="13"/>
      <c r="F4" s="16"/>
      <c r="G4" s="13"/>
      <c r="H4" s="13"/>
      <c r="I4" s="13"/>
      <c r="J4" s="13"/>
      <c r="K4" s="13"/>
      <c r="L4" s="13"/>
      <c r="M4" s="13"/>
      <c r="N4" s="13"/>
      <c r="O4" s="14"/>
      <c r="P4" s="13"/>
      <c r="Q4" s="13"/>
      <c r="R4" s="13"/>
    </row>
    <row r="5" spans="1:18" ht="23.25">
      <c r="A5" s="2" t="s">
        <v>31</v>
      </c>
      <c r="B5" s="2"/>
      <c r="C5" s="2" t="s">
        <v>6</v>
      </c>
      <c r="D5" s="2">
        <v>1</v>
      </c>
      <c r="E5" s="2" t="s">
        <v>26</v>
      </c>
      <c r="F5" s="2" t="s">
        <v>28</v>
      </c>
      <c r="G5" s="2" t="s">
        <v>36</v>
      </c>
      <c r="H5" s="2" t="s">
        <v>54</v>
      </c>
      <c r="I5" s="2" t="s">
        <v>40</v>
      </c>
      <c r="J5" s="2"/>
      <c r="K5" s="2"/>
      <c r="L5" s="2" t="s">
        <v>40</v>
      </c>
      <c r="M5" s="4" t="s">
        <v>38</v>
      </c>
      <c r="N5" s="4" t="s">
        <v>37</v>
      </c>
      <c r="O5" s="4" t="s">
        <v>43</v>
      </c>
      <c r="P5" s="2">
        <v>830</v>
      </c>
      <c r="Q5" s="2">
        <f>D5*P5</f>
        <v>830</v>
      </c>
      <c r="R5" s="2">
        <f>Q5*1.21</f>
        <v>1004.3</v>
      </c>
    </row>
    <row r="6" spans="1:18">
      <c r="A6" s="5" t="s">
        <v>32</v>
      </c>
      <c r="B6" s="5"/>
      <c r="C6" s="2" t="s">
        <v>6</v>
      </c>
      <c r="D6" s="5">
        <v>1</v>
      </c>
      <c r="E6" s="5" t="s">
        <v>26</v>
      </c>
      <c r="F6" s="5" t="s">
        <v>29</v>
      </c>
      <c r="G6" s="2" t="s">
        <v>36</v>
      </c>
      <c r="H6" s="2" t="s">
        <v>54</v>
      </c>
      <c r="I6" s="2" t="s">
        <v>40</v>
      </c>
      <c r="J6" s="5"/>
      <c r="K6" s="5" t="s">
        <v>40</v>
      </c>
      <c r="L6" s="2" t="s">
        <v>40</v>
      </c>
      <c r="M6" s="4" t="s">
        <v>38</v>
      </c>
      <c r="N6" s="4" t="s">
        <v>39</v>
      </c>
      <c r="O6" s="7" t="s">
        <v>44</v>
      </c>
      <c r="P6" s="5">
        <v>860</v>
      </c>
      <c r="Q6" s="2">
        <f t="shared" ref="Q6:Q12" si="0">D6*P6</f>
        <v>860</v>
      </c>
      <c r="R6" s="2">
        <f t="shared" ref="R6:R12" si="1">Q6*1.21</f>
        <v>1040.5999999999999</v>
      </c>
    </row>
    <row r="7" spans="1:18">
      <c r="A7" s="5" t="s">
        <v>33</v>
      </c>
      <c r="B7" s="5"/>
      <c r="C7" s="2" t="s">
        <v>6</v>
      </c>
      <c r="D7" s="5">
        <v>1</v>
      </c>
      <c r="E7" s="5" t="s">
        <v>26</v>
      </c>
      <c r="F7" s="5" t="s">
        <v>28</v>
      </c>
      <c r="G7" s="2" t="s">
        <v>36</v>
      </c>
      <c r="H7" s="2" t="s">
        <v>54</v>
      </c>
      <c r="I7" s="2" t="s">
        <v>40</v>
      </c>
      <c r="J7" s="5"/>
      <c r="K7" s="5" t="s">
        <v>40</v>
      </c>
      <c r="L7" s="2" t="s">
        <v>40</v>
      </c>
      <c r="M7" s="7"/>
      <c r="N7" s="4" t="s">
        <v>39</v>
      </c>
      <c r="O7" s="7" t="s">
        <v>43</v>
      </c>
      <c r="P7" s="5">
        <v>830</v>
      </c>
      <c r="Q7" s="2">
        <f t="shared" si="0"/>
        <v>830</v>
      </c>
      <c r="R7" s="2">
        <f t="shared" si="1"/>
        <v>1004.3</v>
      </c>
    </row>
    <row r="8" spans="1:18">
      <c r="A8" s="5" t="s">
        <v>34</v>
      </c>
      <c r="B8" s="5"/>
      <c r="C8" s="2" t="s">
        <v>6</v>
      </c>
      <c r="D8" s="5">
        <v>1</v>
      </c>
      <c r="E8" s="5" t="s">
        <v>26</v>
      </c>
      <c r="F8" s="5" t="s">
        <v>30</v>
      </c>
      <c r="G8" s="2" t="s">
        <v>36</v>
      </c>
      <c r="H8" s="2" t="s">
        <v>54</v>
      </c>
      <c r="I8" s="2" t="s">
        <v>40</v>
      </c>
      <c r="J8" s="5"/>
      <c r="K8" s="5" t="s">
        <v>40</v>
      </c>
      <c r="L8" s="2" t="s">
        <v>40</v>
      </c>
      <c r="M8" s="7"/>
      <c r="N8" s="4" t="s">
        <v>39</v>
      </c>
      <c r="O8" s="7" t="s">
        <v>43</v>
      </c>
      <c r="P8" s="5">
        <v>830</v>
      </c>
      <c r="Q8" s="2">
        <f t="shared" si="0"/>
        <v>830</v>
      </c>
      <c r="R8" s="2">
        <f t="shared" si="1"/>
        <v>1004.3</v>
      </c>
    </row>
    <row r="9" spans="1:18">
      <c r="A9" s="5" t="s">
        <v>35</v>
      </c>
      <c r="B9" s="5"/>
      <c r="C9" s="2" t="s">
        <v>6</v>
      </c>
      <c r="D9" s="5">
        <v>1</v>
      </c>
      <c r="E9" s="5" t="s">
        <v>26</v>
      </c>
      <c r="F9" s="5" t="s">
        <v>29</v>
      </c>
      <c r="G9" s="2" t="s">
        <v>36</v>
      </c>
      <c r="H9" s="2" t="s">
        <v>54</v>
      </c>
      <c r="I9" s="2" t="s">
        <v>40</v>
      </c>
      <c r="J9" s="5"/>
      <c r="K9" s="5" t="s">
        <v>40</v>
      </c>
      <c r="L9" s="2" t="s">
        <v>40</v>
      </c>
      <c r="M9" s="7" t="s">
        <v>38</v>
      </c>
      <c r="N9" s="4" t="s">
        <v>39</v>
      </c>
      <c r="O9" s="7" t="s">
        <v>43</v>
      </c>
      <c r="P9" s="5">
        <v>860</v>
      </c>
      <c r="Q9" s="2">
        <f t="shared" si="0"/>
        <v>860</v>
      </c>
      <c r="R9" s="2">
        <f t="shared" si="1"/>
        <v>1040.5999999999999</v>
      </c>
    </row>
    <row r="10" spans="1:18">
      <c r="A10" s="5" t="s">
        <v>65</v>
      </c>
      <c r="B10" s="5"/>
      <c r="C10" s="2" t="s">
        <v>6</v>
      </c>
      <c r="D10" s="5">
        <v>1</v>
      </c>
      <c r="E10" s="5" t="s">
        <v>57</v>
      </c>
      <c r="F10" s="5" t="s">
        <v>28</v>
      </c>
      <c r="G10" s="2" t="s">
        <v>36</v>
      </c>
      <c r="H10" s="2" t="s">
        <v>54</v>
      </c>
      <c r="I10" s="5" t="s">
        <v>40</v>
      </c>
      <c r="J10" s="5"/>
      <c r="K10" s="5" t="s">
        <v>40</v>
      </c>
      <c r="L10" s="2" t="s">
        <v>40</v>
      </c>
      <c r="M10" s="7"/>
      <c r="N10" s="4" t="s">
        <v>39</v>
      </c>
      <c r="O10" s="7" t="s">
        <v>43</v>
      </c>
      <c r="P10" s="5">
        <v>830</v>
      </c>
      <c r="Q10" s="5">
        <f t="shared" si="0"/>
        <v>830</v>
      </c>
      <c r="R10" s="5">
        <f t="shared" si="1"/>
        <v>1004.3</v>
      </c>
    </row>
    <row r="11" spans="1:18">
      <c r="A11" s="5" t="s">
        <v>67</v>
      </c>
      <c r="B11" s="5"/>
      <c r="C11" s="2" t="s">
        <v>6</v>
      </c>
      <c r="D11" s="5">
        <v>1</v>
      </c>
      <c r="E11" s="5" t="s">
        <v>57</v>
      </c>
      <c r="F11" s="5" t="s">
        <v>28</v>
      </c>
      <c r="G11" s="2" t="s">
        <v>36</v>
      </c>
      <c r="H11" s="2" t="s">
        <v>54</v>
      </c>
      <c r="I11" s="5" t="s">
        <v>40</v>
      </c>
      <c r="J11" s="5"/>
      <c r="K11" s="5" t="s">
        <v>40</v>
      </c>
      <c r="L11" s="2" t="s">
        <v>40</v>
      </c>
      <c r="M11" s="7"/>
      <c r="N11" s="4" t="s">
        <v>39</v>
      </c>
      <c r="O11" s="7" t="s">
        <v>43</v>
      </c>
      <c r="P11" s="5">
        <v>830</v>
      </c>
      <c r="Q11" s="5">
        <f t="shared" si="0"/>
        <v>830</v>
      </c>
      <c r="R11" s="5">
        <f t="shared" si="1"/>
        <v>1004.3</v>
      </c>
    </row>
    <row r="12" spans="1:18">
      <c r="A12" s="5" t="s">
        <v>66</v>
      </c>
      <c r="B12" s="5"/>
      <c r="C12" s="2" t="s">
        <v>6</v>
      </c>
      <c r="D12" s="5">
        <v>1</v>
      </c>
      <c r="E12" s="5" t="s">
        <v>57</v>
      </c>
      <c r="F12" s="5" t="s">
        <v>68</v>
      </c>
      <c r="G12" s="2" t="s">
        <v>36</v>
      </c>
      <c r="H12" s="2" t="s">
        <v>54</v>
      </c>
      <c r="I12" s="5" t="s">
        <v>40</v>
      </c>
      <c r="J12" s="5"/>
      <c r="K12" s="5" t="s">
        <v>40</v>
      </c>
      <c r="L12" s="2" t="s">
        <v>40</v>
      </c>
      <c r="M12" s="7"/>
      <c r="N12" s="4" t="s">
        <v>39</v>
      </c>
      <c r="O12" s="7" t="s">
        <v>43</v>
      </c>
      <c r="P12" s="5">
        <v>830</v>
      </c>
      <c r="Q12" s="5">
        <f t="shared" si="0"/>
        <v>830</v>
      </c>
      <c r="R12" s="5">
        <f t="shared" si="1"/>
        <v>1004.3</v>
      </c>
    </row>
    <row r="13" spans="1:18" ht="15" customHeight="1">
      <c r="A13" s="12" t="s">
        <v>0</v>
      </c>
      <c r="B13" s="12" t="s">
        <v>7</v>
      </c>
      <c r="C13" s="3" t="s">
        <v>1</v>
      </c>
      <c r="D13" s="15" t="s">
        <v>2</v>
      </c>
      <c r="E13" s="12" t="s">
        <v>13</v>
      </c>
      <c r="F13" s="15" t="s">
        <v>3</v>
      </c>
      <c r="G13" s="12" t="s">
        <v>4</v>
      </c>
      <c r="H13" s="12" t="s">
        <v>8</v>
      </c>
      <c r="I13" s="12" t="s">
        <v>55</v>
      </c>
      <c r="J13" s="12" t="s">
        <v>23</v>
      </c>
      <c r="K13" s="12" t="s">
        <v>21</v>
      </c>
      <c r="L13" s="12" t="s">
        <v>22</v>
      </c>
      <c r="M13" s="12" t="s">
        <v>9</v>
      </c>
      <c r="N13" s="12" t="s">
        <v>5</v>
      </c>
      <c r="O13" s="12" t="s">
        <v>27</v>
      </c>
      <c r="P13" s="12" t="s">
        <v>10</v>
      </c>
      <c r="Q13" s="12" t="s">
        <v>11</v>
      </c>
      <c r="R13" s="12" t="s">
        <v>12</v>
      </c>
    </row>
    <row r="14" spans="1:18" ht="36" customHeight="1">
      <c r="A14" s="13"/>
      <c r="B14" s="13"/>
      <c r="C14" s="10" t="s">
        <v>56</v>
      </c>
      <c r="D14" s="17"/>
      <c r="E14" s="13"/>
      <c r="F14" s="16"/>
      <c r="G14" s="13"/>
      <c r="H14" s="13"/>
      <c r="I14" s="13"/>
      <c r="J14" s="13"/>
      <c r="K14" s="13"/>
      <c r="L14" s="13"/>
      <c r="M14" s="13"/>
      <c r="N14" s="13"/>
      <c r="O14" s="14"/>
      <c r="P14" s="13"/>
      <c r="Q14" s="13"/>
      <c r="R14" s="13"/>
    </row>
    <row r="15" spans="1:18">
      <c r="A15" s="2" t="s">
        <v>58</v>
      </c>
      <c r="B15" s="2"/>
      <c r="C15" s="2" t="s">
        <v>56</v>
      </c>
      <c r="D15" s="2">
        <v>1</v>
      </c>
      <c r="E15" s="2" t="s">
        <v>57</v>
      </c>
      <c r="F15" s="2" t="s">
        <v>29</v>
      </c>
      <c r="G15" s="2" t="s">
        <v>36</v>
      </c>
      <c r="H15" s="2" t="s">
        <v>59</v>
      </c>
      <c r="I15" s="2" t="s">
        <v>40</v>
      </c>
      <c r="J15" s="2"/>
      <c r="K15" s="2" t="s">
        <v>40</v>
      </c>
      <c r="L15" s="2" t="s">
        <v>40</v>
      </c>
      <c r="M15" s="4"/>
      <c r="N15" s="4"/>
      <c r="O15" s="2" t="s">
        <v>43</v>
      </c>
      <c r="P15" s="2">
        <v>1010</v>
      </c>
      <c r="Q15" s="2">
        <f>D15*P15</f>
        <v>1010</v>
      </c>
      <c r="R15" s="2">
        <f>Q15*1.21</f>
        <v>1222.0999999999999</v>
      </c>
    </row>
    <row r="16" spans="1:18">
      <c r="A16" s="5" t="s">
        <v>61</v>
      </c>
      <c r="B16" s="5"/>
      <c r="C16" s="2" t="s">
        <v>56</v>
      </c>
      <c r="D16" s="5">
        <v>1</v>
      </c>
      <c r="E16" s="5" t="s">
        <v>57</v>
      </c>
      <c r="F16" s="5" t="s">
        <v>28</v>
      </c>
      <c r="G16" s="2" t="s">
        <v>36</v>
      </c>
      <c r="H16" s="2" t="s">
        <v>59</v>
      </c>
      <c r="I16" s="5" t="s">
        <v>40</v>
      </c>
      <c r="J16" s="5"/>
      <c r="K16" s="5" t="s">
        <v>40</v>
      </c>
      <c r="L16" s="5" t="s">
        <v>40</v>
      </c>
      <c r="M16" s="7"/>
      <c r="N16" s="7"/>
      <c r="O16" s="2" t="s">
        <v>43</v>
      </c>
      <c r="P16" s="2">
        <v>1010</v>
      </c>
      <c r="Q16" s="2">
        <f t="shared" ref="Q16:Q18" si="2">D16*P16</f>
        <v>1010</v>
      </c>
      <c r="R16" s="2">
        <f t="shared" ref="R16:R18" si="3">Q16*1.21</f>
        <v>1222.0999999999999</v>
      </c>
    </row>
    <row r="17" spans="1:18">
      <c r="A17" s="5" t="s">
        <v>60</v>
      </c>
      <c r="B17" s="5"/>
      <c r="C17" s="2" t="s">
        <v>56</v>
      </c>
      <c r="D17" s="5">
        <v>1</v>
      </c>
      <c r="E17" s="5" t="s">
        <v>57</v>
      </c>
      <c r="F17" s="5" t="s">
        <v>29</v>
      </c>
      <c r="G17" s="2" t="s">
        <v>36</v>
      </c>
      <c r="H17" s="2" t="s">
        <v>59</v>
      </c>
      <c r="I17" s="5" t="s">
        <v>40</v>
      </c>
      <c r="J17" s="5"/>
      <c r="K17" s="5" t="s">
        <v>40</v>
      </c>
      <c r="L17" s="5" t="s">
        <v>40</v>
      </c>
      <c r="M17" s="7" t="s">
        <v>64</v>
      </c>
      <c r="N17" s="7"/>
      <c r="O17" s="2" t="s">
        <v>43</v>
      </c>
      <c r="P17" s="2">
        <v>1040</v>
      </c>
      <c r="Q17" s="2">
        <f t="shared" si="2"/>
        <v>1040</v>
      </c>
      <c r="R17" s="2">
        <f t="shared" si="3"/>
        <v>1258.3999999999999</v>
      </c>
    </row>
    <row r="18" spans="1:18" ht="23.25">
      <c r="A18" s="5" t="s">
        <v>63</v>
      </c>
      <c r="B18" s="5"/>
      <c r="C18" s="2" t="s">
        <v>56</v>
      </c>
      <c r="D18" s="5">
        <v>1</v>
      </c>
      <c r="E18" s="5" t="s">
        <v>57</v>
      </c>
      <c r="F18" s="5" t="s">
        <v>30</v>
      </c>
      <c r="G18" s="2" t="s">
        <v>36</v>
      </c>
      <c r="H18" s="2" t="s">
        <v>59</v>
      </c>
      <c r="I18" s="5" t="s">
        <v>40</v>
      </c>
      <c r="J18" s="5"/>
      <c r="K18" s="5" t="s">
        <v>40</v>
      </c>
      <c r="L18" s="5" t="s">
        <v>40</v>
      </c>
      <c r="M18" s="7" t="s">
        <v>62</v>
      </c>
      <c r="N18" s="7"/>
      <c r="O18" s="2" t="s">
        <v>43</v>
      </c>
      <c r="P18" s="2">
        <v>1040</v>
      </c>
      <c r="Q18" s="2">
        <f t="shared" si="2"/>
        <v>1040</v>
      </c>
      <c r="R18" s="2">
        <f t="shared" si="3"/>
        <v>1258.3999999999999</v>
      </c>
    </row>
    <row r="19" spans="1:18" ht="15" customHeight="1">
      <c r="A19" s="12" t="s">
        <v>0</v>
      </c>
      <c r="B19" s="12" t="s">
        <v>7</v>
      </c>
      <c r="C19" s="3" t="s">
        <v>1</v>
      </c>
      <c r="D19" s="15" t="s">
        <v>2</v>
      </c>
      <c r="E19" s="12" t="s">
        <v>13</v>
      </c>
      <c r="F19" s="15" t="s">
        <v>3</v>
      </c>
      <c r="G19" s="12" t="s">
        <v>4</v>
      </c>
      <c r="H19" s="12" t="s">
        <v>14</v>
      </c>
      <c r="I19" s="12" t="s">
        <v>16</v>
      </c>
      <c r="J19" s="12" t="s">
        <v>17</v>
      </c>
      <c r="K19" s="12" t="s">
        <v>24</v>
      </c>
      <c r="L19" s="12" t="s">
        <v>18</v>
      </c>
      <c r="M19" s="12" t="s">
        <v>9</v>
      </c>
      <c r="N19" s="12" t="s">
        <v>19</v>
      </c>
      <c r="O19" s="12" t="s">
        <v>27</v>
      </c>
      <c r="P19" s="12" t="s">
        <v>10</v>
      </c>
      <c r="Q19" s="12" t="s">
        <v>11</v>
      </c>
      <c r="R19" s="12" t="s">
        <v>12</v>
      </c>
    </row>
    <row r="20" spans="1:18" ht="35.25" customHeight="1">
      <c r="A20" s="13"/>
      <c r="B20" s="13"/>
      <c r="C20" s="10" t="s">
        <v>15</v>
      </c>
      <c r="D20" s="17"/>
      <c r="E20" s="13"/>
      <c r="F20" s="16"/>
      <c r="G20" s="13"/>
      <c r="H20" s="13"/>
      <c r="I20" s="13"/>
      <c r="J20" s="13"/>
      <c r="K20" s="13"/>
      <c r="L20" s="13"/>
      <c r="M20" s="13"/>
      <c r="N20" s="13"/>
      <c r="O20" s="14"/>
      <c r="P20" s="13"/>
      <c r="Q20" s="13"/>
      <c r="R20" s="13"/>
    </row>
    <row r="21" spans="1:18">
      <c r="A21" s="11" t="s">
        <v>50</v>
      </c>
      <c r="B21" s="2"/>
      <c r="C21" s="2" t="s">
        <v>15</v>
      </c>
      <c r="D21" s="2">
        <v>1</v>
      </c>
      <c r="E21" s="2" t="s">
        <v>26</v>
      </c>
      <c r="F21" s="2" t="s">
        <v>28</v>
      </c>
      <c r="G21" s="2" t="s">
        <v>48</v>
      </c>
      <c r="H21" s="6" t="s">
        <v>49</v>
      </c>
      <c r="I21" s="2" t="s">
        <v>46</v>
      </c>
      <c r="J21" s="2" t="s">
        <v>52</v>
      </c>
      <c r="K21" s="2" t="s">
        <v>53</v>
      </c>
      <c r="L21" s="2" t="s">
        <v>42</v>
      </c>
      <c r="M21" s="4"/>
      <c r="N21" s="4"/>
      <c r="O21" s="4" t="s">
        <v>51</v>
      </c>
      <c r="P21" s="2">
        <v>920</v>
      </c>
      <c r="Q21" s="2">
        <f>D21*P21</f>
        <v>920</v>
      </c>
      <c r="R21" s="2">
        <f>Q21*1.21</f>
        <v>1113.2</v>
      </c>
    </row>
    <row r="22" spans="1:18">
      <c r="A22" s="2" t="s">
        <v>35</v>
      </c>
      <c r="B22" s="2"/>
      <c r="C22" s="2" t="s">
        <v>15</v>
      </c>
      <c r="D22" s="2">
        <v>1</v>
      </c>
      <c r="E22" s="2" t="s">
        <v>26</v>
      </c>
      <c r="F22" s="2" t="s">
        <v>29</v>
      </c>
      <c r="G22" s="2" t="s">
        <v>48</v>
      </c>
      <c r="H22" s="2" t="s">
        <v>49</v>
      </c>
      <c r="I22" s="2" t="s">
        <v>47</v>
      </c>
      <c r="J22" s="2" t="s">
        <v>52</v>
      </c>
      <c r="K22" s="2" t="s">
        <v>53</v>
      </c>
      <c r="L22" s="2" t="s">
        <v>45</v>
      </c>
      <c r="M22" s="4" t="s">
        <v>69</v>
      </c>
      <c r="N22" s="4"/>
      <c r="O22" s="4" t="s">
        <v>51</v>
      </c>
      <c r="P22" s="2">
        <v>1050</v>
      </c>
      <c r="Q22" s="2">
        <f>D22*P22</f>
        <v>1050</v>
      </c>
      <c r="R22" s="2">
        <f>Q22*1.21</f>
        <v>1270.5</v>
      </c>
    </row>
    <row r="23" spans="1:18">
      <c r="A23" s="2" t="s">
        <v>72</v>
      </c>
      <c r="B23" s="2"/>
      <c r="C23" s="2" t="s">
        <v>15</v>
      </c>
      <c r="D23" s="2">
        <v>1</v>
      </c>
      <c r="E23" s="2" t="s">
        <v>57</v>
      </c>
      <c r="F23" s="2" t="s">
        <v>28</v>
      </c>
      <c r="G23" s="2" t="s">
        <v>48</v>
      </c>
      <c r="H23" s="2" t="s">
        <v>71</v>
      </c>
      <c r="I23" s="2" t="s">
        <v>47</v>
      </c>
      <c r="J23" s="2" t="s">
        <v>52</v>
      </c>
      <c r="K23" s="2" t="s">
        <v>53</v>
      </c>
      <c r="L23" s="2" t="s">
        <v>45</v>
      </c>
      <c r="M23" s="2"/>
      <c r="N23" s="2"/>
      <c r="O23" s="4" t="s">
        <v>51</v>
      </c>
      <c r="P23" s="2">
        <v>1020</v>
      </c>
      <c r="Q23" s="2">
        <f t="shared" ref="Q23:Q27" si="4">D23*P23</f>
        <v>1020</v>
      </c>
      <c r="R23" s="2">
        <f t="shared" ref="R23:R28" si="5">Q23*1.21</f>
        <v>1234.2</v>
      </c>
    </row>
    <row r="24" spans="1:18">
      <c r="A24" s="2" t="s">
        <v>60</v>
      </c>
      <c r="B24" s="2"/>
      <c r="C24" s="2" t="s">
        <v>15</v>
      </c>
      <c r="D24" s="2">
        <v>1</v>
      </c>
      <c r="E24" s="2" t="s">
        <v>57</v>
      </c>
      <c r="F24" s="2" t="s">
        <v>30</v>
      </c>
      <c r="G24" s="2" t="s">
        <v>48</v>
      </c>
      <c r="H24" s="2" t="s">
        <v>71</v>
      </c>
      <c r="I24" s="2" t="s">
        <v>47</v>
      </c>
      <c r="J24" s="2" t="s">
        <v>52</v>
      </c>
      <c r="K24" s="2" t="s">
        <v>53</v>
      </c>
      <c r="L24" s="2" t="s">
        <v>45</v>
      </c>
      <c r="M24" s="2"/>
      <c r="N24" s="2"/>
      <c r="O24" s="4" t="s">
        <v>51</v>
      </c>
      <c r="P24" s="2">
        <v>1020</v>
      </c>
      <c r="Q24" s="2">
        <f t="shared" si="4"/>
        <v>1020</v>
      </c>
      <c r="R24" s="2">
        <f t="shared" si="5"/>
        <v>1234.2</v>
      </c>
    </row>
    <row r="25" spans="1:18">
      <c r="A25" s="2" t="s">
        <v>73</v>
      </c>
      <c r="B25" s="2"/>
      <c r="C25" s="2" t="s">
        <v>15</v>
      </c>
      <c r="D25" s="2">
        <v>1</v>
      </c>
      <c r="E25" s="2" t="s">
        <v>57</v>
      </c>
      <c r="F25" s="2" t="s">
        <v>30</v>
      </c>
      <c r="G25" s="2" t="s">
        <v>48</v>
      </c>
      <c r="H25" s="2" t="s">
        <v>71</v>
      </c>
      <c r="I25" s="2" t="s">
        <v>47</v>
      </c>
      <c r="J25" s="2" t="s">
        <v>52</v>
      </c>
      <c r="K25" s="2" t="s">
        <v>53</v>
      </c>
      <c r="L25" s="2" t="s">
        <v>42</v>
      </c>
      <c r="M25" s="2"/>
      <c r="N25" s="2"/>
      <c r="O25" s="4" t="s">
        <v>51</v>
      </c>
      <c r="P25" s="2">
        <v>1070</v>
      </c>
      <c r="Q25" s="2">
        <f t="shared" si="4"/>
        <v>1070</v>
      </c>
      <c r="R25" s="2">
        <f t="shared" si="5"/>
        <v>1294.7</v>
      </c>
    </row>
    <row r="26" spans="1:18">
      <c r="A26" s="2" t="s">
        <v>74</v>
      </c>
      <c r="B26" s="2"/>
      <c r="C26" s="2" t="s">
        <v>15</v>
      </c>
      <c r="D26" s="2">
        <v>1</v>
      </c>
      <c r="E26" s="2" t="s">
        <v>57</v>
      </c>
      <c r="F26" s="2" t="s">
        <v>70</v>
      </c>
      <c r="G26" s="2" t="s">
        <v>48</v>
      </c>
      <c r="H26" s="2" t="s">
        <v>71</v>
      </c>
      <c r="I26" s="2" t="s">
        <v>47</v>
      </c>
      <c r="J26" s="2" t="s">
        <v>52</v>
      </c>
      <c r="K26" s="2" t="s">
        <v>53</v>
      </c>
      <c r="L26" s="2" t="s">
        <v>45</v>
      </c>
      <c r="M26" s="2" t="s">
        <v>69</v>
      </c>
      <c r="N26" s="2"/>
      <c r="O26" s="4" t="s">
        <v>51</v>
      </c>
      <c r="P26" s="2">
        <v>1050</v>
      </c>
      <c r="Q26" s="2">
        <f t="shared" si="4"/>
        <v>1050</v>
      </c>
      <c r="R26" s="2">
        <f t="shared" si="5"/>
        <v>1270.5</v>
      </c>
    </row>
    <row r="27" spans="1:18">
      <c r="A27" s="2" t="s">
        <v>63</v>
      </c>
      <c r="B27" s="2"/>
      <c r="C27" s="2" t="s">
        <v>15</v>
      </c>
      <c r="D27" s="2">
        <v>1</v>
      </c>
      <c r="E27" s="2" t="s">
        <v>57</v>
      </c>
      <c r="F27" s="2" t="s">
        <v>30</v>
      </c>
      <c r="G27" s="2" t="s">
        <v>48</v>
      </c>
      <c r="H27" s="2" t="s">
        <v>71</v>
      </c>
      <c r="I27" s="2" t="s">
        <v>47</v>
      </c>
      <c r="J27" s="2" t="s">
        <v>52</v>
      </c>
      <c r="K27" s="2" t="s">
        <v>53</v>
      </c>
      <c r="L27" s="2" t="s">
        <v>45</v>
      </c>
      <c r="M27" s="2" t="s">
        <v>69</v>
      </c>
      <c r="N27" s="2"/>
      <c r="O27" s="4" t="s">
        <v>51</v>
      </c>
      <c r="P27" s="2">
        <v>1050</v>
      </c>
      <c r="Q27" s="2">
        <f t="shared" si="4"/>
        <v>1050</v>
      </c>
      <c r="R27" s="2">
        <f t="shared" si="5"/>
        <v>1270.5</v>
      </c>
    </row>
    <row r="28" spans="1:18">
      <c r="A28" s="18" t="s">
        <v>75</v>
      </c>
      <c r="B28" s="1"/>
      <c r="C28" s="1"/>
      <c r="D28" s="2">
        <f>SUM(D5:D27)</f>
        <v>19</v>
      </c>
      <c r="Q28" s="18">
        <f>SUM(Q5:Q27)</f>
        <v>17980</v>
      </c>
      <c r="R28" s="18">
        <f t="shared" si="5"/>
        <v>21755.8</v>
      </c>
    </row>
  </sheetData>
  <mergeCells count="51">
    <mergeCell ref="P19:P20"/>
    <mergeCell ref="Q19:Q20"/>
    <mergeCell ref="R19:R20"/>
    <mergeCell ref="K19:K20"/>
    <mergeCell ref="L19:L20"/>
    <mergeCell ref="M19:M20"/>
    <mergeCell ref="N19:N20"/>
    <mergeCell ref="O19:O20"/>
    <mergeCell ref="A3:A4"/>
    <mergeCell ref="B3:B4"/>
    <mergeCell ref="D3:D4"/>
    <mergeCell ref="E3:E4"/>
    <mergeCell ref="A19:A20"/>
    <mergeCell ref="B19:B20"/>
    <mergeCell ref="D19:D20"/>
    <mergeCell ref="E19:E20"/>
    <mergeCell ref="A13:A14"/>
    <mergeCell ref="B13:B14"/>
    <mergeCell ref="D13:D14"/>
    <mergeCell ref="E13:E14"/>
    <mergeCell ref="P3:P4"/>
    <mergeCell ref="Q3:Q4"/>
    <mergeCell ref="R3:R4"/>
    <mergeCell ref="H3:H4"/>
    <mergeCell ref="I3:I4"/>
    <mergeCell ref="J3:J4"/>
    <mergeCell ref="K3:K4"/>
    <mergeCell ref="L3:L4"/>
    <mergeCell ref="M3:M4"/>
    <mergeCell ref="O3:O4"/>
    <mergeCell ref="F3:F4"/>
    <mergeCell ref="G3:G4"/>
    <mergeCell ref="N3:N4"/>
    <mergeCell ref="F19:F20"/>
    <mergeCell ref="G19:G20"/>
    <mergeCell ref="H19:H20"/>
    <mergeCell ref="I19:I20"/>
    <mergeCell ref="J19:J20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</mergeCells>
  <pageMargins left="0.31496062992125984" right="0.31496062992125984" top="0.39370078740157483" bottom="0.3937007874015748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GM</cp:lastModifiedBy>
  <cp:lastPrinted>2012-01-26T08:36:28Z</cp:lastPrinted>
  <dcterms:created xsi:type="dcterms:W3CDTF">2012-01-25T07:37:24Z</dcterms:created>
  <dcterms:modified xsi:type="dcterms:W3CDTF">2015-09-03T09:17:37Z</dcterms:modified>
</cp:coreProperties>
</file>